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6695" windowHeight="10365" activeTab="0"/>
  </bookViews>
  <sheets>
    <sheet name="Grafy" sheetId="1" r:id="rId1"/>
    <sheet name="Data" sheetId="2" r:id="rId2"/>
  </sheets>
  <definedNames/>
  <calcPr fullCalcOnLoad="1"/>
</workbook>
</file>

<file path=xl/comments2.xml><?xml version="1.0" encoding="utf-8"?>
<comments xmlns="http://schemas.openxmlformats.org/spreadsheetml/2006/main">
  <authors>
    <author>Marek Lutonsk?</author>
  </authors>
  <commentList>
    <comment ref="G5" authorId="0">
      <text>
        <r>
          <rPr>
            <b/>
            <sz val="8"/>
            <rFont val="Tahoma"/>
            <family val="0"/>
          </rPr>
          <t>Marek Lutonský:</t>
        </r>
        <r>
          <rPr>
            <sz val="8"/>
            <rFont val="Tahoma"/>
            <family val="0"/>
          </rPr>
          <t xml:space="preserve">
Dopočítáno podle tří milionů zákazníků na začátku března.</t>
        </r>
      </text>
    </comment>
    <comment ref="G3" authorId="0">
      <text>
        <r>
          <rPr>
            <b/>
            <sz val="8"/>
            <rFont val="Tahoma"/>
            <family val="0"/>
          </rPr>
          <t>Marek Lutonský:</t>
        </r>
        <r>
          <rPr>
            <sz val="8"/>
            <rFont val="Tahoma"/>
            <family val="0"/>
          </rPr>
          <t xml:space="preserve">
Výpočet podle procentuálního nárůstu za 1. Q. u ostatních operátorů</t>
        </r>
      </text>
    </comment>
  </commentList>
</comments>
</file>

<file path=xl/sharedStrings.xml><?xml version="1.0" encoding="utf-8"?>
<sst xmlns="http://schemas.openxmlformats.org/spreadsheetml/2006/main" count="45" uniqueCount="29">
  <si>
    <t>Operátor</t>
  </si>
  <si>
    <t>Eurotel</t>
  </si>
  <si>
    <t>Oskar</t>
  </si>
  <si>
    <t>Počet zákazníků</t>
  </si>
  <si>
    <t>počet nových zákazníků</t>
  </si>
  <si>
    <t>procentuální nárůst počtu zákazníků</t>
  </si>
  <si>
    <t>podíl na trhu</t>
  </si>
  <si>
    <t>Změna podílu na trhu</t>
  </si>
  <si>
    <t>k počátku roku 2001</t>
  </si>
  <si>
    <t>T-Mobile</t>
  </si>
  <si>
    <t>Počty zákazníků</t>
  </si>
  <si>
    <t>od počátku roku 2002</t>
  </si>
  <si>
    <t>ke konci 
1. Q. 2001</t>
  </si>
  <si>
    <t>ke konci 
2. Q. 2001</t>
  </si>
  <si>
    <t>ke konci 
3. Q. 2001</t>
  </si>
  <si>
    <t>ke konci 4. Q. 2001</t>
  </si>
  <si>
    <t>ke konci 
1. Q. 2002</t>
  </si>
  <si>
    <t>ke konci 
2. Q. 2002</t>
  </si>
  <si>
    <t>za 1. Q. 2001</t>
  </si>
  <si>
    <t>za 2. Q. 2001</t>
  </si>
  <si>
    <t>za 3. Q. 2001</t>
  </si>
  <si>
    <t>za 4. Q. 2001</t>
  </si>
  <si>
    <t>za 1. Q. 2002</t>
  </si>
  <si>
    <t>za 2. Q. 2002</t>
  </si>
  <si>
    <t>ke konci 1. Q. 2001</t>
  </si>
  <si>
    <t>ke konci 2. Q. 2001</t>
  </si>
  <si>
    <t>ke konci 3. Q. 2001</t>
  </si>
  <si>
    <t>ke konci 1. Q. 2002</t>
  </si>
  <si>
    <t>ke konci 2. Q. 2002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</si>
</sst>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00"/>
    <numFmt numFmtId="166" formatCode="0.0"/>
    <numFmt numFmtId="167" formatCode="0.0%"/>
  </numFmts>
  <fonts count="6">
    <font>
      <sz val="8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2"/>
      <name val="Tahoma"/>
      <family val="2"/>
    </font>
    <font>
      <sz val="8"/>
      <name val="Tahoma"/>
      <family val="0"/>
    </font>
    <font>
      <b/>
      <sz val="8"/>
      <name val="Tahoma"/>
      <family val="0"/>
    </font>
  </fonts>
  <fills count="6">
    <fill>
      <patternFill/>
    </fill>
    <fill>
      <patternFill patternType="gray125"/>
    </fill>
    <fill>
      <patternFill patternType="mediumGray">
        <fgColor indexed="9"/>
        <bgColor indexed="27"/>
      </patternFill>
    </fill>
    <fill>
      <patternFill patternType="mediumGray">
        <fgColor indexed="9"/>
        <b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3" fontId="0" fillId="0" borderId="0" xfId="0" applyNumberFormat="1" applyFont="1" applyFill="1" applyBorder="1" applyAlignment="1">
      <alignment/>
    </xf>
    <xf numFmtId="9" fontId="0" fillId="0" borderId="0" xfId="19" applyFont="1" applyFill="1" applyBorder="1" applyAlignment="1">
      <alignment/>
    </xf>
    <xf numFmtId="9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9" fontId="0" fillId="0" borderId="0" xfId="19" applyFont="1" applyFill="1" applyBorder="1" applyAlignment="1">
      <alignment/>
    </xf>
    <xf numFmtId="9" fontId="0" fillId="2" borderId="0" xfId="19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3" fontId="0" fillId="3" borderId="0" xfId="0" applyNumberFormat="1" applyFont="1" applyFill="1" applyBorder="1" applyAlignment="1">
      <alignment/>
    </xf>
    <xf numFmtId="9" fontId="0" fillId="3" borderId="0" xfId="19" applyFont="1" applyFill="1" applyBorder="1" applyAlignment="1">
      <alignment/>
    </xf>
    <xf numFmtId="9" fontId="0" fillId="3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4" borderId="0" xfId="0" applyFont="1" applyFill="1" applyBorder="1" applyAlignment="1">
      <alignment/>
    </xf>
    <xf numFmtId="167" fontId="0" fillId="3" borderId="0" xfId="0" applyNumberFormat="1" applyFont="1" applyFill="1" applyBorder="1" applyAlignment="1">
      <alignment/>
    </xf>
    <xf numFmtId="0" fontId="1" fillId="5" borderId="0" xfId="0" applyFont="1" applyFill="1" applyBorder="1" applyAlignment="1">
      <alignment/>
    </xf>
    <xf numFmtId="0" fontId="1" fillId="0" borderId="0" xfId="0" applyFont="1" applyBorder="1" applyAlignment="1">
      <alignment wrapText="1"/>
    </xf>
    <xf numFmtId="0" fontId="1" fillId="3" borderId="0" xfId="0" applyFont="1" applyFill="1" applyBorder="1" applyAlignment="1">
      <alignment horizontal="right" wrapText="1"/>
    </xf>
    <xf numFmtId="0" fontId="1" fillId="2" borderId="0" xfId="0" applyFont="1" applyFill="1" applyBorder="1" applyAlignment="1">
      <alignment horizontal="right" wrapText="1"/>
    </xf>
    <xf numFmtId="0" fontId="1" fillId="3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9" fontId="0" fillId="0" borderId="0" xfId="0" applyNumberFormat="1" applyFill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Vývoj počtu zákazníků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09"/>
          <c:w val="0.942"/>
          <c:h val="0.86"/>
        </c:manualLayout>
      </c:layout>
      <c:lineChart>
        <c:grouping val="standard"/>
        <c:varyColors val="0"/>
        <c:ser>
          <c:idx val="0"/>
          <c:order val="0"/>
          <c:tx>
            <c:strRef>
              <c:f>Data!$A$3</c:f>
              <c:strCache>
                <c:ptCount val="1"/>
                <c:pt idx="0">
                  <c:v>Eurotel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Data!$B$2:$H$2</c:f>
              <c:strCache>
                <c:ptCount val="7"/>
                <c:pt idx="0">
                  <c:v>k počátku roku 2001</c:v>
                </c:pt>
                <c:pt idx="1">
                  <c:v>ke konci 
1. Q. 2001</c:v>
                </c:pt>
                <c:pt idx="2">
                  <c:v>ke konci 
2. Q. 2001</c:v>
                </c:pt>
                <c:pt idx="3">
                  <c:v>ke konci 
3. Q. 2001</c:v>
                </c:pt>
                <c:pt idx="4">
                  <c:v>ke konci 4. Q. 2001</c:v>
                </c:pt>
                <c:pt idx="5">
                  <c:v>ke konci 
1. Q. 2002</c:v>
                </c:pt>
                <c:pt idx="6">
                  <c:v>ke konci 
2. Q. 2002</c:v>
                </c:pt>
              </c:strCache>
            </c:strRef>
          </c:cat>
          <c:val>
            <c:numRef>
              <c:f>Data!$B$3:$H$3</c:f>
              <c:numCache>
                <c:ptCount val="7"/>
                <c:pt idx="0">
                  <c:v>2171116</c:v>
                </c:pt>
                <c:pt idx="1">
                  <c:v>2440838</c:v>
                </c:pt>
                <c:pt idx="2">
                  <c:v>2654673</c:v>
                </c:pt>
                <c:pt idx="3">
                  <c:v>2859158</c:v>
                </c:pt>
                <c:pt idx="4">
                  <c:v>3238369</c:v>
                </c:pt>
                <c:pt idx="5">
                  <c:v>3448601.32</c:v>
                </c:pt>
                <c:pt idx="6">
                  <c:v>3566857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Data!$A$4</c:f>
              <c:strCache>
                <c:ptCount val="1"/>
                <c:pt idx="0">
                  <c:v>Oskar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Data!$B$2:$H$2</c:f>
              <c:strCache>
                <c:ptCount val="7"/>
                <c:pt idx="0">
                  <c:v>k počátku roku 2001</c:v>
                </c:pt>
                <c:pt idx="1">
                  <c:v>ke konci 
1. Q. 2001</c:v>
                </c:pt>
                <c:pt idx="2">
                  <c:v>ke konci 
2. Q. 2001</c:v>
                </c:pt>
                <c:pt idx="3">
                  <c:v>ke konci 
3. Q. 2001</c:v>
                </c:pt>
                <c:pt idx="4">
                  <c:v>ke konci 4. Q. 2001</c:v>
                </c:pt>
                <c:pt idx="5">
                  <c:v>ke konci 
1. Q. 2002</c:v>
                </c:pt>
                <c:pt idx="6">
                  <c:v>ke konci 
2. Q. 2002</c:v>
                </c:pt>
              </c:strCache>
            </c:strRef>
          </c:cat>
          <c:val>
            <c:numRef>
              <c:f>Data!$B$4:$H$4</c:f>
              <c:numCache>
                <c:ptCount val="7"/>
                <c:pt idx="0">
                  <c:v>301700</c:v>
                </c:pt>
                <c:pt idx="1">
                  <c:v>403000</c:v>
                </c:pt>
                <c:pt idx="2">
                  <c:v>540100</c:v>
                </c:pt>
                <c:pt idx="3">
                  <c:v>680300</c:v>
                </c:pt>
                <c:pt idx="4">
                  <c:v>858400</c:v>
                </c:pt>
                <c:pt idx="5">
                  <c:v>987100</c:v>
                </c:pt>
                <c:pt idx="6">
                  <c:v>1071300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Data!$A$5</c:f>
              <c:strCache>
                <c:ptCount val="1"/>
                <c:pt idx="0">
                  <c:v>T-Mobile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Data!$B$2:$H$2</c:f>
              <c:strCache>
                <c:ptCount val="7"/>
                <c:pt idx="0">
                  <c:v>k počátku roku 2001</c:v>
                </c:pt>
                <c:pt idx="1">
                  <c:v>ke konci 
1. Q. 2001</c:v>
                </c:pt>
                <c:pt idx="2">
                  <c:v>ke konci 
2. Q. 2001</c:v>
                </c:pt>
                <c:pt idx="3">
                  <c:v>ke konci 
3. Q. 2001</c:v>
                </c:pt>
                <c:pt idx="4">
                  <c:v>ke konci 4. Q. 2001</c:v>
                </c:pt>
                <c:pt idx="5">
                  <c:v>ke konci 
1. Q. 2002</c:v>
                </c:pt>
                <c:pt idx="6">
                  <c:v>ke konci 
2. Q. 2002</c:v>
                </c:pt>
              </c:strCache>
            </c:strRef>
          </c:cat>
          <c:val>
            <c:numRef>
              <c:f>Data!$B$5:$H$5</c:f>
              <c:numCache>
                <c:ptCount val="7"/>
                <c:pt idx="0">
                  <c:v>1850000</c:v>
                </c:pt>
                <c:pt idx="1">
                  <c:v>2074162</c:v>
                </c:pt>
                <c:pt idx="2">
                  <c:v>2243140</c:v>
                </c:pt>
                <c:pt idx="3">
                  <c:v>2455110</c:v>
                </c:pt>
                <c:pt idx="4">
                  <c:v>2850046</c:v>
                </c:pt>
                <c:pt idx="5">
                  <c:v>3050000</c:v>
                </c:pt>
                <c:pt idx="6">
                  <c:v>3149714</c:v>
                </c:pt>
              </c:numCache>
            </c:numRef>
          </c:val>
          <c:smooth val="0"/>
        </c:ser>
        <c:marker val="1"/>
        <c:axId val="14872370"/>
        <c:axId val="66742467"/>
      </c:lineChart>
      <c:catAx>
        <c:axId val="14872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742467"/>
        <c:crosses val="autoZero"/>
        <c:auto val="1"/>
        <c:lblOffset val="100"/>
        <c:noMultiLvlLbl val="0"/>
      </c:catAx>
      <c:valAx>
        <c:axId val="66742467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14872370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pattFill prst="pct50">
          <a:fgClr>
            <a:srgbClr val="C0C0C0"/>
          </a:fgClr>
          <a:bgClr>
            <a:srgbClr val="FFFFFF"/>
          </a:bgClr>
        </a:pattFill>
        <a:ln w="254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Počet nových zákazníků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09"/>
          <c:w val="0.942"/>
          <c:h val="0.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Data!$A$3</c:f>
              <c:strCache>
                <c:ptCount val="1"/>
                <c:pt idx="0">
                  <c:v>Eurotel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Data!$I$2:$O$2</c:f>
              <c:strCache>
                <c:ptCount val="7"/>
                <c:pt idx="0">
                  <c:v>za 1. Q. 2001</c:v>
                </c:pt>
                <c:pt idx="1">
                  <c:v>za 2. Q. 2001</c:v>
                </c:pt>
                <c:pt idx="2">
                  <c:v>za 3. Q. 2001</c:v>
                </c:pt>
                <c:pt idx="3">
                  <c:v>za 4. Q. 2001</c:v>
                </c:pt>
                <c:pt idx="4">
                  <c:v>za 1. Q. 2002</c:v>
                </c:pt>
                <c:pt idx="5">
                  <c:v>za 2. Q. 2002</c:v>
                </c:pt>
                <c:pt idx="6">
                  <c:v>od počátku roku 2002</c:v>
                </c:pt>
              </c:strCache>
            </c:strRef>
          </c:cat>
          <c:val>
            <c:numRef>
              <c:f>Data!$I$3:$O$3</c:f>
              <c:numCache>
                <c:ptCount val="7"/>
                <c:pt idx="0">
                  <c:v>269722</c:v>
                </c:pt>
                <c:pt idx="1">
                  <c:v>213835</c:v>
                </c:pt>
                <c:pt idx="2">
                  <c:v>204485</c:v>
                </c:pt>
                <c:pt idx="3">
                  <c:v>379211</c:v>
                </c:pt>
                <c:pt idx="4">
                  <c:v>210232.31999999983</c:v>
                </c:pt>
                <c:pt idx="5">
                  <c:v>118255.68000000017</c:v>
                </c:pt>
                <c:pt idx="6">
                  <c:v>328488</c:v>
                </c:pt>
              </c:numCache>
            </c:numRef>
          </c:val>
        </c:ser>
        <c:ser>
          <c:idx val="1"/>
          <c:order val="1"/>
          <c:tx>
            <c:strRef>
              <c:f>Data!$A$4</c:f>
              <c:strCache>
                <c:ptCount val="1"/>
                <c:pt idx="0">
                  <c:v>Oskar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Data!$I$2:$O$2</c:f>
              <c:strCache>
                <c:ptCount val="7"/>
                <c:pt idx="0">
                  <c:v>za 1. Q. 2001</c:v>
                </c:pt>
                <c:pt idx="1">
                  <c:v>za 2. Q. 2001</c:v>
                </c:pt>
                <c:pt idx="2">
                  <c:v>za 3. Q. 2001</c:v>
                </c:pt>
                <c:pt idx="3">
                  <c:v>za 4. Q. 2001</c:v>
                </c:pt>
                <c:pt idx="4">
                  <c:v>za 1. Q. 2002</c:v>
                </c:pt>
                <c:pt idx="5">
                  <c:v>za 2. Q. 2002</c:v>
                </c:pt>
                <c:pt idx="6">
                  <c:v>od počátku roku 2002</c:v>
                </c:pt>
              </c:strCache>
            </c:strRef>
          </c:cat>
          <c:val>
            <c:numRef>
              <c:f>Data!$I$4:$O$4</c:f>
              <c:numCache>
                <c:ptCount val="7"/>
                <c:pt idx="0">
                  <c:v>101300</c:v>
                </c:pt>
                <c:pt idx="1">
                  <c:v>137100</c:v>
                </c:pt>
                <c:pt idx="2">
                  <c:v>140200</c:v>
                </c:pt>
                <c:pt idx="3">
                  <c:v>178100</c:v>
                </c:pt>
                <c:pt idx="4">
                  <c:v>128700</c:v>
                </c:pt>
                <c:pt idx="5">
                  <c:v>84200</c:v>
                </c:pt>
                <c:pt idx="6">
                  <c:v>212900</c:v>
                </c:pt>
              </c:numCache>
            </c:numRef>
          </c:val>
        </c:ser>
        <c:ser>
          <c:idx val="2"/>
          <c:order val="2"/>
          <c:tx>
            <c:strRef>
              <c:f>Data!$A$5</c:f>
              <c:strCache>
                <c:ptCount val="1"/>
                <c:pt idx="0">
                  <c:v>T-Mobile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cat>
            <c:strRef>
              <c:f>Data!$I$2:$O$2</c:f>
              <c:strCache>
                <c:ptCount val="7"/>
                <c:pt idx="0">
                  <c:v>za 1. Q. 2001</c:v>
                </c:pt>
                <c:pt idx="1">
                  <c:v>za 2. Q. 2001</c:v>
                </c:pt>
                <c:pt idx="2">
                  <c:v>za 3. Q. 2001</c:v>
                </c:pt>
                <c:pt idx="3">
                  <c:v>za 4. Q. 2001</c:v>
                </c:pt>
                <c:pt idx="4">
                  <c:v>za 1. Q. 2002</c:v>
                </c:pt>
                <c:pt idx="5">
                  <c:v>za 2. Q. 2002</c:v>
                </c:pt>
                <c:pt idx="6">
                  <c:v>od počátku roku 2002</c:v>
                </c:pt>
              </c:strCache>
            </c:strRef>
          </c:cat>
          <c:val>
            <c:numRef>
              <c:f>Data!$I$5:$O$5</c:f>
              <c:numCache>
                <c:ptCount val="7"/>
                <c:pt idx="0">
                  <c:v>224162</c:v>
                </c:pt>
                <c:pt idx="1">
                  <c:v>168978</c:v>
                </c:pt>
                <c:pt idx="2">
                  <c:v>211970</c:v>
                </c:pt>
                <c:pt idx="3">
                  <c:v>394936</c:v>
                </c:pt>
                <c:pt idx="4">
                  <c:v>199954</c:v>
                </c:pt>
                <c:pt idx="5">
                  <c:v>99714</c:v>
                </c:pt>
                <c:pt idx="6">
                  <c:v>299668</c:v>
                </c:pt>
              </c:numCache>
            </c:numRef>
          </c:val>
        </c:ser>
        <c:axId val="63811292"/>
        <c:axId val="37430717"/>
      </c:barChart>
      <c:catAx>
        <c:axId val="63811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430717"/>
        <c:crosses val="autoZero"/>
        <c:auto val="1"/>
        <c:lblOffset val="100"/>
        <c:noMultiLvlLbl val="0"/>
      </c:catAx>
      <c:valAx>
        <c:axId val="37430717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63811292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pattFill prst="pct50">
          <a:fgClr>
            <a:srgbClr val="C0C0C0"/>
          </a:fgClr>
          <a:bgClr>
            <a:srgbClr val="FFFFFF"/>
          </a:bgClr>
        </a:pattFill>
        <a:ln w="254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Procentuální nárůst počtu zákazníků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09"/>
          <c:w val="0.942"/>
          <c:h val="0.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Data!$A$3</c:f>
              <c:strCache>
                <c:ptCount val="1"/>
                <c:pt idx="0">
                  <c:v>Eurotel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Data!$P$2:$U$2</c:f>
              <c:strCache>
                <c:ptCount val="6"/>
                <c:pt idx="0">
                  <c:v>za 1. Q. 2001</c:v>
                </c:pt>
                <c:pt idx="1">
                  <c:v>za 2. Q. 2001</c:v>
                </c:pt>
                <c:pt idx="2">
                  <c:v>za 3. Q. 2001</c:v>
                </c:pt>
                <c:pt idx="3">
                  <c:v>za 4. Q. 2001</c:v>
                </c:pt>
                <c:pt idx="4">
                  <c:v>za 1. Q. 2002</c:v>
                </c:pt>
                <c:pt idx="5">
                  <c:v>za 2. Q. 2002</c:v>
                </c:pt>
              </c:strCache>
            </c:strRef>
          </c:cat>
          <c:val>
            <c:numRef>
              <c:f>Data!$P$3:$U$3</c:f>
              <c:numCache>
                <c:ptCount val="6"/>
                <c:pt idx="0">
                  <c:v>0.12423196181134499</c:v>
                </c:pt>
                <c:pt idx="1">
                  <c:v>0.08760720703299452</c:v>
                </c:pt>
                <c:pt idx="2">
                  <c:v>0.07702831949547084</c:v>
                </c:pt>
                <c:pt idx="3">
                  <c:v>0.13263030584528734</c:v>
                </c:pt>
                <c:pt idx="4">
                  <c:v>0.06491919852246597</c:v>
                </c:pt>
                <c:pt idx="5">
                  <c:v>0.03429091072783108</c:v>
                </c:pt>
              </c:numCache>
            </c:numRef>
          </c:val>
        </c:ser>
        <c:ser>
          <c:idx val="1"/>
          <c:order val="1"/>
          <c:tx>
            <c:strRef>
              <c:f>Data!$A$4</c:f>
              <c:strCache>
                <c:ptCount val="1"/>
                <c:pt idx="0">
                  <c:v>Oskar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Data!$P$2:$U$2</c:f>
              <c:strCache>
                <c:ptCount val="6"/>
                <c:pt idx="0">
                  <c:v>za 1. Q. 2001</c:v>
                </c:pt>
                <c:pt idx="1">
                  <c:v>za 2. Q. 2001</c:v>
                </c:pt>
                <c:pt idx="2">
                  <c:v>za 3. Q. 2001</c:v>
                </c:pt>
                <c:pt idx="3">
                  <c:v>za 4. Q. 2001</c:v>
                </c:pt>
                <c:pt idx="4">
                  <c:v>za 1. Q. 2002</c:v>
                </c:pt>
                <c:pt idx="5">
                  <c:v>za 2. Q. 2002</c:v>
                </c:pt>
              </c:strCache>
            </c:strRef>
          </c:cat>
          <c:val>
            <c:numRef>
              <c:f>Data!$P$4:$U$4</c:f>
              <c:numCache>
                <c:ptCount val="6"/>
                <c:pt idx="0">
                  <c:v>0.335764003977461</c:v>
                </c:pt>
                <c:pt idx="1">
                  <c:v>0.3401985111662531</c:v>
                </c:pt>
                <c:pt idx="2">
                  <c:v>0.259581558970561</c:v>
                </c:pt>
                <c:pt idx="3">
                  <c:v>0.2617962663530795</c:v>
                </c:pt>
                <c:pt idx="4">
                  <c:v>0.14993010251630934</c:v>
                </c:pt>
                <c:pt idx="5">
                  <c:v>0.08530037483537645</c:v>
                </c:pt>
              </c:numCache>
            </c:numRef>
          </c:val>
        </c:ser>
        <c:ser>
          <c:idx val="2"/>
          <c:order val="2"/>
          <c:tx>
            <c:strRef>
              <c:f>Data!$A$5</c:f>
              <c:strCache>
                <c:ptCount val="1"/>
                <c:pt idx="0">
                  <c:v>T-Mobile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Data!$P$2:$U$2</c:f>
              <c:strCache>
                <c:ptCount val="6"/>
                <c:pt idx="0">
                  <c:v>za 1. Q. 2001</c:v>
                </c:pt>
                <c:pt idx="1">
                  <c:v>za 2. Q. 2001</c:v>
                </c:pt>
                <c:pt idx="2">
                  <c:v>za 3. Q. 2001</c:v>
                </c:pt>
                <c:pt idx="3">
                  <c:v>za 4. Q. 2001</c:v>
                </c:pt>
                <c:pt idx="4">
                  <c:v>za 1. Q. 2002</c:v>
                </c:pt>
                <c:pt idx="5">
                  <c:v>za 2. Q. 2002</c:v>
                </c:pt>
              </c:strCache>
            </c:strRef>
          </c:cat>
          <c:val>
            <c:numRef>
              <c:f>Data!$P$5:$U$5</c:f>
              <c:numCache>
                <c:ptCount val="6"/>
                <c:pt idx="0">
                  <c:v>0.12116864864864874</c:v>
                </c:pt>
                <c:pt idx="1">
                  <c:v>0.08146808204952172</c:v>
                </c:pt>
                <c:pt idx="2">
                  <c:v>0.09449699974143377</c:v>
                </c:pt>
                <c:pt idx="3">
                  <c:v>0.16086285339557094</c:v>
                </c:pt>
                <c:pt idx="4">
                  <c:v>0.0701581658682</c:v>
                </c:pt>
                <c:pt idx="5">
                  <c:v>0.03269311475409831</c:v>
                </c:pt>
              </c:numCache>
            </c:numRef>
          </c:val>
        </c:ser>
        <c:axId val="1332134"/>
        <c:axId val="11989207"/>
      </c:barChart>
      <c:catAx>
        <c:axId val="1332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989207"/>
        <c:crosses val="autoZero"/>
        <c:auto val="1"/>
        <c:lblOffset val="100"/>
        <c:noMultiLvlLbl val="0"/>
      </c:catAx>
      <c:valAx>
        <c:axId val="11989207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1332134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pattFill prst="pct50">
          <a:fgClr>
            <a:srgbClr val="C0C0C0"/>
          </a:fgClr>
          <a:bgClr>
            <a:srgbClr val="FFFFFF"/>
          </a:bgClr>
        </a:pattFill>
        <a:ln w="254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Podíl na trhu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09"/>
          <c:w val="0.942"/>
          <c:h val="0.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Data!$A$3</c:f>
              <c:strCache>
                <c:ptCount val="1"/>
                <c:pt idx="0">
                  <c:v>Eurotel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Data!$W$2:$AC$2</c:f>
              <c:strCache>
                <c:ptCount val="7"/>
                <c:pt idx="0">
                  <c:v>k počátku roku 2001</c:v>
                </c:pt>
                <c:pt idx="1">
                  <c:v>ke konci 1. Q. 2001</c:v>
                </c:pt>
                <c:pt idx="2">
                  <c:v>ke konci 2. Q. 2001</c:v>
                </c:pt>
                <c:pt idx="3">
                  <c:v>ke konci 3. Q. 2001</c:v>
                </c:pt>
                <c:pt idx="4">
                  <c:v>ke konci 4. Q. 2001</c:v>
                </c:pt>
                <c:pt idx="5">
                  <c:v>ke konci 1. Q. 2002</c:v>
                </c:pt>
                <c:pt idx="6">
                  <c:v>ke konci 2. Q. 2002</c:v>
                </c:pt>
              </c:strCache>
            </c:strRef>
          </c:cat>
          <c:val>
            <c:numRef>
              <c:f>Data!$W$3:$AC$3</c:f>
              <c:numCache>
                <c:ptCount val="7"/>
                <c:pt idx="0">
                  <c:v>0.5022457583205022</c:v>
                </c:pt>
                <c:pt idx="1">
                  <c:v>0.49630703538023585</c:v>
                </c:pt>
                <c:pt idx="2">
                  <c:v>0.48817864500590574</c:v>
                </c:pt>
                <c:pt idx="3">
                  <c:v>0.47695813943556903</c:v>
                </c:pt>
                <c:pt idx="4">
                  <c:v>0.46616600557233784</c:v>
                </c:pt>
                <c:pt idx="5">
                  <c:v>0.46069181397688996</c:v>
                </c:pt>
                <c:pt idx="6">
                  <c:v>0.4580015513867654</c:v>
                </c:pt>
              </c:numCache>
            </c:numRef>
          </c:val>
        </c:ser>
        <c:ser>
          <c:idx val="1"/>
          <c:order val="1"/>
          <c:tx>
            <c:strRef>
              <c:f>Data!$A$4</c:f>
              <c:strCache>
                <c:ptCount val="1"/>
                <c:pt idx="0">
                  <c:v>Oskar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Data!$W$2:$AC$2</c:f>
              <c:strCache>
                <c:ptCount val="7"/>
                <c:pt idx="0">
                  <c:v>k počátku roku 2001</c:v>
                </c:pt>
                <c:pt idx="1">
                  <c:v>ke konci 1. Q. 2001</c:v>
                </c:pt>
                <c:pt idx="2">
                  <c:v>ke konci 2. Q. 2001</c:v>
                </c:pt>
                <c:pt idx="3">
                  <c:v>ke konci 3. Q. 2001</c:v>
                </c:pt>
                <c:pt idx="4">
                  <c:v>ke konci 4. Q. 2001</c:v>
                </c:pt>
                <c:pt idx="5">
                  <c:v>ke konci 1. Q. 2002</c:v>
                </c:pt>
                <c:pt idx="6">
                  <c:v>ke konci 2. Q. 2002</c:v>
                </c:pt>
              </c:strCache>
            </c:strRef>
          </c:cat>
          <c:val>
            <c:numRef>
              <c:f>Data!$W$4:$AC$4</c:f>
              <c:numCache>
                <c:ptCount val="7"/>
                <c:pt idx="0">
                  <c:v>0.06979246861305223</c:v>
                </c:pt>
                <c:pt idx="1">
                  <c:v>0.08194387962586418</c:v>
                </c:pt>
                <c:pt idx="2">
                  <c:v>0.09932119178809959</c:v>
                </c:pt>
                <c:pt idx="3">
                  <c:v>0.11348607606086043</c:v>
                </c:pt>
                <c:pt idx="4">
                  <c:v>0.12356741902584134</c:v>
                </c:pt>
                <c:pt idx="5">
                  <c:v>0.13186473221456288</c:v>
                </c:pt>
                <c:pt idx="6">
                  <c:v>0.13756005973904806</c:v>
                </c:pt>
              </c:numCache>
            </c:numRef>
          </c:val>
        </c:ser>
        <c:ser>
          <c:idx val="2"/>
          <c:order val="2"/>
          <c:tx>
            <c:strRef>
              <c:f>Data!$A$5</c:f>
              <c:strCache>
                <c:ptCount val="1"/>
                <c:pt idx="0">
                  <c:v>T-Mobile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Data!$W$2:$AC$2</c:f>
              <c:strCache>
                <c:ptCount val="7"/>
                <c:pt idx="0">
                  <c:v>k počátku roku 2001</c:v>
                </c:pt>
                <c:pt idx="1">
                  <c:v>ke konci 1. Q. 2001</c:v>
                </c:pt>
                <c:pt idx="2">
                  <c:v>ke konci 2. Q. 2001</c:v>
                </c:pt>
                <c:pt idx="3">
                  <c:v>ke konci 3. Q. 2001</c:v>
                </c:pt>
                <c:pt idx="4">
                  <c:v>ke konci 4. Q. 2001</c:v>
                </c:pt>
                <c:pt idx="5">
                  <c:v>ke konci 1. Q. 2002</c:v>
                </c:pt>
                <c:pt idx="6">
                  <c:v>ke konci 2. Q. 2002</c:v>
                </c:pt>
              </c:strCache>
            </c:strRef>
          </c:cat>
          <c:val>
            <c:numRef>
              <c:f>Data!$W$5:$AC$5</c:f>
              <c:numCache>
                <c:ptCount val="7"/>
                <c:pt idx="0">
                  <c:v>0.42796177306644556</c:v>
                </c:pt>
                <c:pt idx="1">
                  <c:v>0.42174908499389996</c:v>
                </c:pt>
                <c:pt idx="2">
                  <c:v>0.41250016320599464</c:v>
                </c:pt>
                <c:pt idx="3">
                  <c:v>0.40955578450357055</c:v>
                </c:pt>
                <c:pt idx="4">
                  <c:v>0.4102665754018208</c:v>
                </c:pt>
                <c:pt idx="5">
                  <c:v>0.4074434538085471</c:v>
                </c:pt>
                <c:pt idx="6">
                  <c:v>0.40443838887418654</c:v>
                </c:pt>
              </c:numCache>
            </c:numRef>
          </c:val>
        </c:ser>
        <c:axId val="40794000"/>
        <c:axId val="31601681"/>
      </c:barChart>
      <c:catAx>
        <c:axId val="40794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601681"/>
        <c:crosses val="autoZero"/>
        <c:auto val="1"/>
        <c:lblOffset val="100"/>
        <c:noMultiLvlLbl val="0"/>
      </c:catAx>
      <c:valAx>
        <c:axId val="31601681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40794000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pattFill prst="pct50">
          <a:fgClr>
            <a:srgbClr val="C0C0C0"/>
          </a:fgClr>
          <a:bgClr>
            <a:srgbClr val="FFFFFF"/>
          </a:bgClr>
        </a:pattFill>
        <a:ln w="254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Změna podílu na trhu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09"/>
          <c:w val="0.942"/>
          <c:h val="0.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Data!$A$3</c:f>
              <c:strCache>
                <c:ptCount val="1"/>
                <c:pt idx="0">
                  <c:v>Eurotel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Data!$AD$2:$AJ$2</c:f>
              <c:strCache>
                <c:ptCount val="7"/>
                <c:pt idx="0">
                  <c:v>za 1. Q. 2001</c:v>
                </c:pt>
                <c:pt idx="1">
                  <c:v>za 2. Q. 2001</c:v>
                </c:pt>
                <c:pt idx="2">
                  <c:v>za 3. Q. 2001</c:v>
                </c:pt>
                <c:pt idx="3">
                  <c:v>za 4. Q. 2001</c:v>
                </c:pt>
                <c:pt idx="4">
                  <c:v>za 1. Q. 2002</c:v>
                </c:pt>
                <c:pt idx="5">
                  <c:v>za 2. Q. 2002</c:v>
                </c:pt>
                <c:pt idx="6">
                  <c:v>od počátku roku 2002</c:v>
                </c:pt>
              </c:strCache>
            </c:strRef>
          </c:cat>
          <c:val>
            <c:numRef>
              <c:f>Data!$AD$3:$AJ$3</c:f>
              <c:numCache>
                <c:ptCount val="7"/>
                <c:pt idx="0">
                  <c:v>-0.005938722940266372</c:v>
                </c:pt>
                <c:pt idx="1">
                  <c:v>-0.008128390374330108</c:v>
                </c:pt>
                <c:pt idx="2">
                  <c:v>-0.011220505570336714</c:v>
                </c:pt>
                <c:pt idx="3">
                  <c:v>-0.01079213386323119</c:v>
                </c:pt>
                <c:pt idx="4">
                  <c:v>-0.005474191595447875</c:v>
                </c:pt>
                <c:pt idx="5">
                  <c:v>-0.002690262590124559</c:v>
                </c:pt>
                <c:pt idx="6">
                  <c:v>-0.036079752748164384</c:v>
                </c:pt>
              </c:numCache>
            </c:numRef>
          </c:val>
        </c:ser>
        <c:ser>
          <c:idx val="1"/>
          <c:order val="1"/>
          <c:tx>
            <c:strRef>
              <c:f>Data!$A$4</c:f>
              <c:strCache>
                <c:ptCount val="1"/>
                <c:pt idx="0">
                  <c:v>Oskar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Data!$AD$2:$AJ$2</c:f>
              <c:strCache>
                <c:ptCount val="7"/>
                <c:pt idx="0">
                  <c:v>za 1. Q. 2001</c:v>
                </c:pt>
                <c:pt idx="1">
                  <c:v>za 2. Q. 2001</c:v>
                </c:pt>
                <c:pt idx="2">
                  <c:v>za 3. Q. 2001</c:v>
                </c:pt>
                <c:pt idx="3">
                  <c:v>za 4. Q. 2001</c:v>
                </c:pt>
                <c:pt idx="4">
                  <c:v>za 1. Q. 2002</c:v>
                </c:pt>
                <c:pt idx="5">
                  <c:v>za 2. Q. 2002</c:v>
                </c:pt>
                <c:pt idx="6">
                  <c:v>od počátku roku 2002</c:v>
                </c:pt>
              </c:strCache>
            </c:strRef>
          </c:cat>
          <c:val>
            <c:numRef>
              <c:f>Data!$AD$4:$AJ$4</c:f>
              <c:numCache>
                <c:ptCount val="7"/>
                <c:pt idx="0">
                  <c:v>0.012151411012811947</c:v>
                </c:pt>
                <c:pt idx="1">
                  <c:v>0.01737731216223541</c:v>
                </c:pt>
                <c:pt idx="2">
                  <c:v>0.014164884272760844</c:v>
                </c:pt>
                <c:pt idx="3">
                  <c:v>0.010081342964980908</c:v>
                </c:pt>
                <c:pt idx="4">
                  <c:v>0.008297313188721539</c:v>
                </c:pt>
                <c:pt idx="5">
                  <c:v>0.0056953275244851775</c:v>
                </c:pt>
                <c:pt idx="6">
                  <c:v>0.05377495041278911</c:v>
                </c:pt>
              </c:numCache>
            </c:numRef>
          </c:val>
        </c:ser>
        <c:ser>
          <c:idx val="2"/>
          <c:order val="2"/>
          <c:tx>
            <c:strRef>
              <c:f>Data!$A$5</c:f>
              <c:strCache>
                <c:ptCount val="1"/>
                <c:pt idx="0">
                  <c:v>T-Mobile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Data!$AD$2:$AJ$2</c:f>
              <c:strCache>
                <c:ptCount val="7"/>
                <c:pt idx="0">
                  <c:v>za 1. Q. 2001</c:v>
                </c:pt>
                <c:pt idx="1">
                  <c:v>za 2. Q. 2001</c:v>
                </c:pt>
                <c:pt idx="2">
                  <c:v>za 3. Q. 2001</c:v>
                </c:pt>
                <c:pt idx="3">
                  <c:v>za 4. Q. 2001</c:v>
                </c:pt>
                <c:pt idx="4">
                  <c:v>za 1. Q. 2002</c:v>
                </c:pt>
                <c:pt idx="5">
                  <c:v>za 2. Q. 2002</c:v>
                </c:pt>
                <c:pt idx="6">
                  <c:v>od počátku roku 2002</c:v>
                </c:pt>
              </c:strCache>
            </c:strRef>
          </c:cat>
          <c:val>
            <c:numRef>
              <c:f>Data!$AD$5:$AJ$5</c:f>
              <c:numCache>
                <c:ptCount val="7"/>
                <c:pt idx="0">
                  <c:v>-0.006212688072545602</c:v>
                </c:pt>
                <c:pt idx="1">
                  <c:v>-0.009248921787905318</c:v>
                </c:pt>
                <c:pt idx="2">
                  <c:v>-0.0029443787024240886</c:v>
                </c:pt>
                <c:pt idx="3">
                  <c:v>0.0007107908982502686</c:v>
                </c:pt>
                <c:pt idx="4">
                  <c:v>-0.0028231215932737475</c:v>
                </c:pt>
                <c:pt idx="5">
                  <c:v>-0.003005064934360535</c:v>
                </c:pt>
                <c:pt idx="6">
                  <c:v>-0.01769519766462474</c:v>
                </c:pt>
              </c:numCache>
            </c:numRef>
          </c:val>
        </c:ser>
        <c:axId val="15979674"/>
        <c:axId val="9599339"/>
      </c:barChart>
      <c:catAx>
        <c:axId val="15979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599339"/>
        <c:crosses val="autoZero"/>
        <c:auto val="1"/>
        <c:lblOffset val="100"/>
        <c:noMultiLvlLbl val="0"/>
      </c:catAx>
      <c:valAx>
        <c:axId val="9599339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15979674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pattFill prst="pct50">
          <a:fgClr>
            <a:srgbClr val="C0C0C0"/>
          </a:fgClr>
          <a:bgClr>
            <a:srgbClr val="FFFFFF"/>
          </a:bgClr>
        </a:pattFill>
        <a:ln w="254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Celkový počet zákazníků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09"/>
          <c:w val="0.942"/>
          <c:h val="0.8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Data!$A$7</c:f>
              <c:strCache>
                <c:ptCount val="1"/>
                <c:pt idx="0">
                  <c:v>Počty zákazníků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Data!$B$2:$H$2</c:f>
              <c:strCache>
                <c:ptCount val="7"/>
                <c:pt idx="0">
                  <c:v>k počátku roku 2001</c:v>
                </c:pt>
                <c:pt idx="1">
                  <c:v>ke konci 
1. Q. 2001</c:v>
                </c:pt>
                <c:pt idx="2">
                  <c:v>ke konci 
2. Q. 2001</c:v>
                </c:pt>
                <c:pt idx="3">
                  <c:v>ke konci 
3. Q. 2001</c:v>
                </c:pt>
                <c:pt idx="4">
                  <c:v>ke konci 4. Q. 2001</c:v>
                </c:pt>
                <c:pt idx="5">
                  <c:v>ke konci 
1. Q. 2002</c:v>
                </c:pt>
                <c:pt idx="6">
                  <c:v>ke konci 
2. Q. 2002</c:v>
                </c:pt>
              </c:strCache>
            </c:strRef>
          </c:cat>
          <c:val>
            <c:numRef>
              <c:f>Data!$B$7:$H$7</c:f>
              <c:numCache>
                <c:ptCount val="7"/>
                <c:pt idx="0">
                  <c:v>4322816</c:v>
                </c:pt>
                <c:pt idx="1">
                  <c:v>4918000</c:v>
                </c:pt>
                <c:pt idx="2">
                  <c:v>5437913</c:v>
                </c:pt>
                <c:pt idx="3">
                  <c:v>5994568</c:v>
                </c:pt>
                <c:pt idx="4">
                  <c:v>6946815</c:v>
                </c:pt>
                <c:pt idx="5">
                  <c:v>7485701.32</c:v>
                </c:pt>
                <c:pt idx="6">
                  <c:v>7787871</c:v>
                </c:pt>
              </c:numCache>
            </c:numRef>
          </c:val>
        </c:ser>
        <c:axId val="19285188"/>
        <c:axId val="39348965"/>
      </c:barChart>
      <c:catAx>
        <c:axId val="19285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348965"/>
        <c:crosses val="autoZero"/>
        <c:auto val="1"/>
        <c:lblOffset val="100"/>
        <c:noMultiLvlLbl val="0"/>
      </c:catAx>
      <c:valAx>
        <c:axId val="39348965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19285188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pattFill prst="pct50">
          <a:fgClr>
            <a:srgbClr val="C0C0C0"/>
          </a:fgClr>
          <a:bgClr>
            <a:srgbClr val="FFFFFF"/>
          </a:bgClr>
        </a:pattFill>
        <a:ln w="254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85725</xdr:rowOff>
    </xdr:from>
    <xdr:to>
      <xdr:col>6</xdr:col>
      <xdr:colOff>152400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133350" y="85725"/>
        <a:ext cx="417195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0</xdr:row>
      <xdr:rowOff>85725</xdr:rowOff>
    </xdr:from>
    <xdr:to>
      <xdr:col>14</xdr:col>
      <xdr:colOff>438150</xdr:colOff>
      <xdr:row>22</xdr:row>
      <xdr:rowOff>104775</xdr:rowOff>
    </xdr:to>
    <xdr:graphicFrame>
      <xdr:nvGraphicFramePr>
        <xdr:cNvPr id="2" name="Chart 2"/>
        <xdr:cNvGraphicFramePr/>
      </xdr:nvGraphicFramePr>
      <xdr:xfrm>
        <a:off x="4686300" y="85725"/>
        <a:ext cx="4171950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133350</xdr:colOff>
      <xdr:row>24</xdr:row>
      <xdr:rowOff>0</xdr:rowOff>
    </xdr:from>
    <xdr:to>
      <xdr:col>6</xdr:col>
      <xdr:colOff>152400</xdr:colOff>
      <xdr:row>46</xdr:row>
      <xdr:rowOff>19050</xdr:rowOff>
    </xdr:to>
    <xdr:graphicFrame>
      <xdr:nvGraphicFramePr>
        <xdr:cNvPr id="3" name="Chart 4"/>
        <xdr:cNvGraphicFramePr/>
      </xdr:nvGraphicFramePr>
      <xdr:xfrm>
        <a:off x="133350" y="3429000"/>
        <a:ext cx="4171950" cy="3162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14</xdr:col>
      <xdr:colOff>438150</xdr:colOff>
      <xdr:row>46</xdr:row>
      <xdr:rowOff>19050</xdr:rowOff>
    </xdr:to>
    <xdr:graphicFrame>
      <xdr:nvGraphicFramePr>
        <xdr:cNvPr id="4" name="Chart 5"/>
        <xdr:cNvGraphicFramePr/>
      </xdr:nvGraphicFramePr>
      <xdr:xfrm>
        <a:off x="4686300" y="3429000"/>
        <a:ext cx="4171950" cy="3162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133350</xdr:colOff>
      <xdr:row>48</xdr:row>
      <xdr:rowOff>0</xdr:rowOff>
    </xdr:from>
    <xdr:to>
      <xdr:col>6</xdr:col>
      <xdr:colOff>152400</xdr:colOff>
      <xdr:row>70</xdr:row>
      <xdr:rowOff>19050</xdr:rowOff>
    </xdr:to>
    <xdr:graphicFrame>
      <xdr:nvGraphicFramePr>
        <xdr:cNvPr id="5" name="Chart 6"/>
        <xdr:cNvGraphicFramePr/>
      </xdr:nvGraphicFramePr>
      <xdr:xfrm>
        <a:off x="133350" y="6858000"/>
        <a:ext cx="4171950" cy="3162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48</xdr:row>
      <xdr:rowOff>0</xdr:rowOff>
    </xdr:from>
    <xdr:to>
      <xdr:col>14</xdr:col>
      <xdr:colOff>438150</xdr:colOff>
      <xdr:row>70</xdr:row>
      <xdr:rowOff>19050</xdr:rowOff>
    </xdr:to>
    <xdr:graphicFrame>
      <xdr:nvGraphicFramePr>
        <xdr:cNvPr id="6" name="Chart 8"/>
        <xdr:cNvGraphicFramePr/>
      </xdr:nvGraphicFramePr>
      <xdr:xfrm>
        <a:off x="4686300" y="6858000"/>
        <a:ext cx="4171950" cy="3162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33203125" defaultRowHeight="11.25"/>
  <cols>
    <col min="1" max="4" width="13.5" style="0" customWidth="1"/>
  </cols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9"/>
  <sheetViews>
    <sheetView showGridLines="0" workbookViewId="0" topLeftCell="A1">
      <selection activeCell="A1" sqref="A1"/>
    </sheetView>
  </sheetViews>
  <sheetFormatPr defaultColWidth="9.33203125" defaultRowHeight="11.25"/>
  <cols>
    <col min="1" max="1" width="16" style="25" bestFit="1" customWidth="1"/>
    <col min="2" max="8" width="11.66015625" style="25" customWidth="1"/>
    <col min="9" max="15" width="11.83203125" style="25" customWidth="1"/>
    <col min="16" max="21" width="9.33203125" style="25" customWidth="1"/>
    <col min="22" max="22" width="15.33203125" style="25" customWidth="1"/>
    <col min="23" max="29" width="10.16015625" style="25" customWidth="1"/>
    <col min="30" max="35" width="10.66015625" style="25" customWidth="1"/>
    <col min="36" max="36" width="12" style="25" customWidth="1"/>
    <col min="37" max="16384" width="9.33203125" style="25" customWidth="1"/>
  </cols>
  <sheetData>
    <row r="1" spans="2:36" s="11" customFormat="1" ht="11.25">
      <c r="B1" s="12" t="s">
        <v>3</v>
      </c>
      <c r="C1" s="12"/>
      <c r="D1" s="12"/>
      <c r="E1" s="12"/>
      <c r="F1" s="12"/>
      <c r="G1" s="12"/>
      <c r="H1" s="12"/>
      <c r="I1" s="14" t="s">
        <v>4</v>
      </c>
      <c r="J1" s="14"/>
      <c r="K1" s="14"/>
      <c r="L1" s="14"/>
      <c r="M1" s="14"/>
      <c r="N1" s="14"/>
      <c r="O1" s="14"/>
      <c r="P1" s="12" t="s">
        <v>5</v>
      </c>
      <c r="Q1" s="12"/>
      <c r="R1" s="12"/>
      <c r="S1" s="12"/>
      <c r="T1" s="12"/>
      <c r="U1" s="12"/>
      <c r="V1" s="12"/>
      <c r="W1" s="14" t="s">
        <v>6</v>
      </c>
      <c r="AD1" s="12" t="s">
        <v>7</v>
      </c>
      <c r="AE1" s="12"/>
      <c r="AF1" s="12"/>
      <c r="AG1" s="12"/>
      <c r="AH1" s="12"/>
      <c r="AI1" s="12"/>
      <c r="AJ1" s="12"/>
    </row>
    <row r="2" spans="1:36" s="15" customFormat="1" ht="33.75">
      <c r="A2" s="15" t="s">
        <v>0</v>
      </c>
      <c r="B2" s="16" t="s">
        <v>8</v>
      </c>
      <c r="C2" s="16" t="s">
        <v>12</v>
      </c>
      <c r="D2" s="16" t="s">
        <v>13</v>
      </c>
      <c r="E2" s="16" t="s">
        <v>14</v>
      </c>
      <c r="F2" s="16" t="s">
        <v>15</v>
      </c>
      <c r="G2" s="16" t="s">
        <v>16</v>
      </c>
      <c r="H2" s="16" t="s">
        <v>17</v>
      </c>
      <c r="I2" s="17" t="s">
        <v>18</v>
      </c>
      <c r="J2" s="17" t="s">
        <v>19</v>
      </c>
      <c r="K2" s="17" t="s">
        <v>20</v>
      </c>
      <c r="L2" s="17" t="s">
        <v>21</v>
      </c>
      <c r="M2" s="17" t="s">
        <v>22</v>
      </c>
      <c r="N2" s="17" t="s">
        <v>23</v>
      </c>
      <c r="O2" s="17" t="s">
        <v>11</v>
      </c>
      <c r="P2" s="16" t="s">
        <v>18</v>
      </c>
      <c r="Q2" s="16" t="s">
        <v>19</v>
      </c>
      <c r="R2" s="16" t="s">
        <v>20</v>
      </c>
      <c r="S2" s="16" t="s">
        <v>21</v>
      </c>
      <c r="T2" s="16" t="s">
        <v>22</v>
      </c>
      <c r="U2" s="16" t="s">
        <v>23</v>
      </c>
      <c r="V2" s="16" t="s">
        <v>11</v>
      </c>
      <c r="W2" s="17" t="s">
        <v>8</v>
      </c>
      <c r="X2" s="17" t="s">
        <v>24</v>
      </c>
      <c r="Y2" s="17" t="s">
        <v>25</v>
      </c>
      <c r="Z2" s="17" t="s">
        <v>26</v>
      </c>
      <c r="AA2" s="17" t="s">
        <v>15</v>
      </c>
      <c r="AB2" s="17" t="s">
        <v>27</v>
      </c>
      <c r="AC2" s="17" t="s">
        <v>28</v>
      </c>
      <c r="AD2" s="18" t="s">
        <v>18</v>
      </c>
      <c r="AE2" s="18" t="s">
        <v>19</v>
      </c>
      <c r="AF2" s="18" t="s">
        <v>20</v>
      </c>
      <c r="AG2" s="18" t="s">
        <v>21</v>
      </c>
      <c r="AH2" s="18" t="s">
        <v>22</v>
      </c>
      <c r="AI2" s="18" t="s">
        <v>23</v>
      </c>
      <c r="AJ2" s="16" t="s">
        <v>11</v>
      </c>
    </row>
    <row r="3" spans="1:36" s="19" customFormat="1" ht="11.25">
      <c r="A3" s="19" t="s">
        <v>1</v>
      </c>
      <c r="B3" s="8">
        <v>2171116</v>
      </c>
      <c r="C3" s="8">
        <v>2440838</v>
      </c>
      <c r="D3" s="8">
        <v>2654673</v>
      </c>
      <c r="E3" s="8">
        <v>2859158</v>
      </c>
      <c r="F3" s="8">
        <v>3238369</v>
      </c>
      <c r="G3" s="8">
        <f>(H3-F3)*64%+F3</f>
        <v>3448601.32</v>
      </c>
      <c r="H3" s="8">
        <v>3566857</v>
      </c>
      <c r="I3" s="7">
        <f>C3-B3</f>
        <v>269722</v>
      </c>
      <c r="J3" s="7">
        <f>D3-C3</f>
        <v>213835</v>
      </c>
      <c r="K3" s="7">
        <f>E3-D3</f>
        <v>204485</v>
      </c>
      <c r="L3" s="7">
        <f>F3-E3</f>
        <v>379211</v>
      </c>
      <c r="M3" s="7">
        <f>G3-F3</f>
        <v>210232.31999999983</v>
      </c>
      <c r="N3" s="7">
        <f>H3-G3</f>
        <v>118255.68000000017</v>
      </c>
      <c r="O3" s="7">
        <f>H3-F3</f>
        <v>328488</v>
      </c>
      <c r="P3" s="9">
        <f aca="true" t="shared" si="0" ref="P3:U5">C3/B3-1</f>
        <v>0.12423196181134499</v>
      </c>
      <c r="Q3" s="9">
        <f t="shared" si="0"/>
        <v>0.08760720703299452</v>
      </c>
      <c r="R3" s="9">
        <f t="shared" si="0"/>
        <v>0.07702831949547084</v>
      </c>
      <c r="S3" s="9">
        <f t="shared" si="0"/>
        <v>0.13263030584528734</v>
      </c>
      <c r="T3" s="9">
        <f t="shared" si="0"/>
        <v>0.06491919852246597</v>
      </c>
      <c r="U3" s="9">
        <f t="shared" si="0"/>
        <v>0.03429091072783108</v>
      </c>
      <c r="V3" s="9">
        <f>H3/F3-1</f>
        <v>0.10143624769135329</v>
      </c>
      <c r="W3" s="6">
        <f aca="true" t="shared" si="1" ref="W3:Y5">B3/SUM(B$3:B$5)</f>
        <v>0.5022457583205022</v>
      </c>
      <c r="X3" s="6">
        <f t="shared" si="1"/>
        <v>0.49630703538023585</v>
      </c>
      <c r="Y3" s="6">
        <f t="shared" si="1"/>
        <v>0.48817864500590574</v>
      </c>
      <c r="Z3" s="6">
        <f aca="true" t="shared" si="2" ref="Z3:AC5">E3/SUM(E$3:E$5)</f>
        <v>0.47695813943556903</v>
      </c>
      <c r="AA3" s="6">
        <f t="shared" si="2"/>
        <v>0.46616600557233784</v>
      </c>
      <c r="AB3" s="6">
        <f t="shared" si="2"/>
        <v>0.46069181397688996</v>
      </c>
      <c r="AC3" s="6">
        <f t="shared" si="2"/>
        <v>0.4580015513867654</v>
      </c>
      <c r="AD3" s="13">
        <f aca="true" t="shared" si="3" ref="AD3:AI5">X3-W3</f>
        <v>-0.005938722940266372</v>
      </c>
      <c r="AE3" s="13">
        <f t="shared" si="3"/>
        <v>-0.008128390374330108</v>
      </c>
      <c r="AF3" s="13">
        <f t="shared" si="3"/>
        <v>-0.011220505570336714</v>
      </c>
      <c r="AG3" s="13">
        <f t="shared" si="3"/>
        <v>-0.01079213386323119</v>
      </c>
      <c r="AH3" s="13">
        <f t="shared" si="3"/>
        <v>-0.005474191595447875</v>
      </c>
      <c r="AI3" s="13">
        <f t="shared" si="3"/>
        <v>-0.002690262590124559</v>
      </c>
      <c r="AJ3" s="10">
        <f>AA3-W3</f>
        <v>-0.036079752748164384</v>
      </c>
    </row>
    <row r="4" spans="1:36" s="19" customFormat="1" ht="11.25">
      <c r="A4" s="19" t="s">
        <v>2</v>
      </c>
      <c r="B4" s="8">
        <v>301700</v>
      </c>
      <c r="C4" s="8">
        <v>403000</v>
      </c>
      <c r="D4" s="8">
        <f>E4-K4</f>
        <v>540100</v>
      </c>
      <c r="E4" s="8">
        <v>680300</v>
      </c>
      <c r="F4" s="8">
        <v>858400</v>
      </c>
      <c r="G4" s="8">
        <f>H4-84200</f>
        <v>987100</v>
      </c>
      <c r="H4" s="8">
        <v>1071300</v>
      </c>
      <c r="I4" s="7">
        <f>C4-B4</f>
        <v>101300</v>
      </c>
      <c r="J4" s="7">
        <f>D4-C4</f>
        <v>137100</v>
      </c>
      <c r="K4" s="7">
        <v>140200</v>
      </c>
      <c r="L4" s="7">
        <f>F4-E4</f>
        <v>178100</v>
      </c>
      <c r="M4" s="7">
        <f>G4-F4</f>
        <v>128700</v>
      </c>
      <c r="N4" s="7">
        <f>H4-G4</f>
        <v>84200</v>
      </c>
      <c r="O4" s="7">
        <f>H4-F4</f>
        <v>212900</v>
      </c>
      <c r="P4" s="9">
        <f t="shared" si="0"/>
        <v>0.335764003977461</v>
      </c>
      <c r="Q4" s="9">
        <f t="shared" si="0"/>
        <v>0.3401985111662531</v>
      </c>
      <c r="R4" s="9">
        <f t="shared" si="0"/>
        <v>0.259581558970561</v>
      </c>
      <c r="S4" s="9">
        <f t="shared" si="0"/>
        <v>0.2617962663530795</v>
      </c>
      <c r="T4" s="9">
        <f t="shared" si="0"/>
        <v>0.14993010251630934</v>
      </c>
      <c r="U4" s="9">
        <f t="shared" si="0"/>
        <v>0.08530037483537645</v>
      </c>
      <c r="V4" s="9">
        <f>H4/F4-1</f>
        <v>0.2480195712954334</v>
      </c>
      <c r="W4" s="6">
        <f t="shared" si="1"/>
        <v>0.06979246861305223</v>
      </c>
      <c r="X4" s="6">
        <f t="shared" si="1"/>
        <v>0.08194387962586418</v>
      </c>
      <c r="Y4" s="6">
        <f t="shared" si="1"/>
        <v>0.09932119178809959</v>
      </c>
      <c r="Z4" s="6">
        <f t="shared" si="2"/>
        <v>0.11348607606086043</v>
      </c>
      <c r="AA4" s="6">
        <f t="shared" si="2"/>
        <v>0.12356741902584134</v>
      </c>
      <c r="AB4" s="6">
        <f t="shared" si="2"/>
        <v>0.13186473221456288</v>
      </c>
      <c r="AC4" s="6">
        <f t="shared" si="2"/>
        <v>0.13756005973904806</v>
      </c>
      <c r="AD4" s="13">
        <f t="shared" si="3"/>
        <v>0.012151411012811947</v>
      </c>
      <c r="AE4" s="13">
        <f t="shared" si="3"/>
        <v>0.01737731216223541</v>
      </c>
      <c r="AF4" s="13">
        <f t="shared" si="3"/>
        <v>0.014164884272760844</v>
      </c>
      <c r="AG4" s="13">
        <f t="shared" si="3"/>
        <v>0.010081342964980908</v>
      </c>
      <c r="AH4" s="13">
        <f t="shared" si="3"/>
        <v>0.008297313188721539</v>
      </c>
      <c r="AI4" s="13">
        <f t="shared" si="3"/>
        <v>0.0056953275244851775</v>
      </c>
      <c r="AJ4" s="10">
        <f>AA4-W4</f>
        <v>0.05377495041278911</v>
      </c>
    </row>
    <row r="5" spans="1:36" s="19" customFormat="1" ht="11.25">
      <c r="A5" s="19" t="s">
        <v>9</v>
      </c>
      <c r="B5" s="8">
        <v>1850000</v>
      </c>
      <c r="C5" s="8">
        <v>2074162</v>
      </c>
      <c r="D5" s="8">
        <v>2243140</v>
      </c>
      <c r="E5" s="8">
        <v>2455110</v>
      </c>
      <c r="F5" s="8">
        <v>2850046</v>
      </c>
      <c r="G5" s="8">
        <v>3050000</v>
      </c>
      <c r="H5" s="8">
        <v>3149714</v>
      </c>
      <c r="I5" s="7">
        <f>C5-B5</f>
        <v>224162</v>
      </c>
      <c r="J5" s="7">
        <f>D5-C5</f>
        <v>168978</v>
      </c>
      <c r="K5" s="7">
        <f>E5-D5</f>
        <v>211970</v>
      </c>
      <c r="L5" s="7">
        <f>F5-E5</f>
        <v>394936</v>
      </c>
      <c r="M5" s="7">
        <f>G5-F5</f>
        <v>199954</v>
      </c>
      <c r="N5" s="7">
        <f>H5-G5</f>
        <v>99714</v>
      </c>
      <c r="O5" s="7">
        <f>H5-F5</f>
        <v>299668</v>
      </c>
      <c r="P5" s="9">
        <f t="shared" si="0"/>
        <v>0.12116864864864874</v>
      </c>
      <c r="Q5" s="9">
        <f t="shared" si="0"/>
        <v>0.08146808204952172</v>
      </c>
      <c r="R5" s="9">
        <f t="shared" si="0"/>
        <v>0.09449699974143377</v>
      </c>
      <c r="S5" s="9">
        <f t="shared" si="0"/>
        <v>0.16086285339557094</v>
      </c>
      <c r="T5" s="9">
        <f t="shared" si="0"/>
        <v>0.0701581658682</v>
      </c>
      <c r="U5" s="9">
        <f t="shared" si="0"/>
        <v>0.03269311475409831</v>
      </c>
      <c r="V5" s="9">
        <f>H5/F5-1</f>
        <v>0.10514496958996444</v>
      </c>
      <c r="W5" s="6">
        <f t="shared" si="1"/>
        <v>0.42796177306644556</v>
      </c>
      <c r="X5" s="6">
        <f t="shared" si="1"/>
        <v>0.42174908499389996</v>
      </c>
      <c r="Y5" s="6">
        <f t="shared" si="1"/>
        <v>0.41250016320599464</v>
      </c>
      <c r="Z5" s="6">
        <f t="shared" si="2"/>
        <v>0.40955578450357055</v>
      </c>
      <c r="AA5" s="6">
        <f t="shared" si="2"/>
        <v>0.4102665754018208</v>
      </c>
      <c r="AB5" s="6">
        <f t="shared" si="2"/>
        <v>0.4074434538085471</v>
      </c>
      <c r="AC5" s="6">
        <f t="shared" si="2"/>
        <v>0.40443838887418654</v>
      </c>
      <c r="AD5" s="13">
        <f t="shared" si="3"/>
        <v>-0.006212688072545602</v>
      </c>
      <c r="AE5" s="13">
        <f t="shared" si="3"/>
        <v>-0.009248921787905318</v>
      </c>
      <c r="AF5" s="13">
        <f t="shared" si="3"/>
        <v>-0.0029443787024240886</v>
      </c>
      <c r="AG5" s="13">
        <f t="shared" si="3"/>
        <v>0.0007107908982502686</v>
      </c>
      <c r="AH5" s="13">
        <f t="shared" si="3"/>
        <v>-0.0028231215932737475</v>
      </c>
      <c r="AI5" s="13">
        <f t="shared" si="3"/>
        <v>-0.003005064934360535</v>
      </c>
      <c r="AJ5" s="10">
        <f>AA5-W5</f>
        <v>-0.01769519766462474</v>
      </c>
    </row>
    <row r="6" spans="2:36" s="20" customFormat="1" ht="11.25">
      <c r="B6" s="1"/>
      <c r="C6" s="1"/>
      <c r="D6" s="1"/>
      <c r="E6" s="1"/>
      <c r="F6" s="1"/>
      <c r="G6" s="1"/>
      <c r="H6" s="1"/>
      <c r="I6" s="21"/>
      <c r="J6" s="1"/>
      <c r="K6" s="4"/>
      <c r="L6" s="1"/>
      <c r="M6" s="1"/>
      <c r="N6" s="1"/>
      <c r="O6" s="1"/>
      <c r="P6" s="2"/>
      <c r="Q6" s="2"/>
      <c r="R6" s="2"/>
      <c r="S6" s="2"/>
      <c r="T6" s="2"/>
      <c r="U6" s="2"/>
      <c r="V6" s="2"/>
      <c r="W6" s="5"/>
      <c r="X6" s="5"/>
      <c r="Y6" s="5"/>
      <c r="Z6" s="5"/>
      <c r="AA6" s="5"/>
      <c r="AB6" s="5"/>
      <c r="AC6" s="5"/>
      <c r="AD6" s="22"/>
      <c r="AE6" s="22"/>
      <c r="AF6" s="22"/>
      <c r="AG6" s="3"/>
      <c r="AH6" s="3"/>
      <c r="AI6" s="3"/>
      <c r="AJ6" s="3"/>
    </row>
    <row r="7" spans="1:8" ht="11.25">
      <c r="A7" s="23" t="s">
        <v>10</v>
      </c>
      <c r="B7" s="24">
        <f>SUM(B3:B5)</f>
        <v>4322816</v>
      </c>
      <c r="C7" s="24">
        <f>SUM(C3:C5)</f>
        <v>4918000</v>
      </c>
      <c r="D7" s="24">
        <f>SUM(D3:D5)</f>
        <v>5437913</v>
      </c>
      <c r="E7" s="24">
        <f>SUM(E3:E5)</f>
        <v>5994568</v>
      </c>
      <c r="F7" s="24">
        <f>SUM(F3:F5)</f>
        <v>6946815</v>
      </c>
      <c r="G7" s="24">
        <f>SUM(G3:G5)</f>
        <v>7485701.32</v>
      </c>
      <c r="H7" s="24">
        <f>SUM(H3:H5)</f>
        <v>7787871</v>
      </c>
    </row>
    <row r="8" spans="3:8" ht="11.25">
      <c r="C8" s="26"/>
      <c r="D8" s="26"/>
      <c r="E8" s="26"/>
      <c r="F8" s="26"/>
      <c r="G8" s="26"/>
      <c r="H8" s="26"/>
    </row>
    <row r="9" spans="3:15" ht="11.25">
      <c r="C9" s="26"/>
      <c r="G9" s="26"/>
      <c r="L9" s="26"/>
      <c r="M9" s="26"/>
      <c r="N9" s="26"/>
      <c r="O9" s="26"/>
    </row>
  </sheetData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 Press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Lutonský</dc:creator>
  <cp:keywords/>
  <dc:description/>
  <cp:lastModifiedBy>Marek Lutonský</cp:lastModifiedBy>
  <dcterms:created xsi:type="dcterms:W3CDTF">2001-11-09T09:57:34Z</dcterms:created>
  <dcterms:modified xsi:type="dcterms:W3CDTF">2002-08-13T11:49:41Z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-718771908</vt:i4>
  </property>
  <property fmtid="{D5CDD505-2E9C-101B-9397-08002B2CF9AE}" pid="3" name="_EmailSubject">
    <vt:lpwstr>Tema na clanek</vt:lpwstr>
  </property>
  <property fmtid="{D5CDD505-2E9C-101B-9397-08002B2CF9AE}" pid="4" name="_AuthorEmail">
    <vt:lpwstr>marek.lutonsky@cpress.cz</vt:lpwstr>
  </property>
  <property fmtid="{D5CDD505-2E9C-101B-9397-08002B2CF9AE}" pid="5" name="_AuthorEmailDisplayName">
    <vt:lpwstr>Lutonsky Marek</vt:lpwstr>
  </property>
  <property fmtid="{D5CDD505-2E9C-101B-9397-08002B2CF9AE}" pid="6" name="_PreviousAdHocReviewCycleID">
    <vt:i4>-2080748395</vt:i4>
  </property>
</Properties>
</file>